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0" yWindow="65296" windowWidth="16980" windowHeight="16680" activeTab="2"/>
  </bookViews>
  <sheets>
    <sheet name="all" sheetId="1" r:id="rId1"/>
    <sheet name="EF1" sheetId="2" r:id="rId2"/>
    <sheet name="Hsp70" sheetId="3" r:id="rId3"/>
  </sheets>
  <definedNames/>
  <calcPr fullCalcOnLoad="1"/>
</workbook>
</file>

<file path=xl/sharedStrings.xml><?xml version="1.0" encoding="utf-8"?>
<sst xmlns="http://schemas.openxmlformats.org/spreadsheetml/2006/main" count="259" uniqueCount="107">
  <si>
    <t>380A2</t>
  </si>
  <si>
    <t>380B1</t>
  </si>
  <si>
    <t>840A1</t>
  </si>
  <si>
    <t>840B1</t>
  </si>
  <si>
    <t>840C1</t>
  </si>
  <si>
    <t>840C2</t>
  </si>
  <si>
    <t>qPCR date</t>
  </si>
  <si>
    <t>will use expression just from 090110 because cannot compare across machines</t>
  </si>
  <si>
    <t>Expression</t>
  </si>
  <si>
    <t>840C1</t>
  </si>
  <si>
    <t>380 ppm</t>
  </si>
  <si>
    <t>840 ppm</t>
  </si>
  <si>
    <t>Well</t>
  </si>
  <si>
    <t>Sample</t>
  </si>
  <si>
    <t>Threshold Cycle ( C(t) )</t>
  </si>
  <si>
    <t>A01</t>
  </si>
  <si>
    <t>N/A</t>
  </si>
  <si>
    <t>A02</t>
  </si>
  <si>
    <t>A03</t>
  </si>
  <si>
    <t>A04</t>
  </si>
  <si>
    <t>A05</t>
  </si>
  <si>
    <t>A06</t>
  </si>
  <si>
    <t>A07</t>
  </si>
  <si>
    <t>A08</t>
  </si>
  <si>
    <t>A09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</si>
  <si>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</si>
  <si>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</si>
  <si>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</si>
  <si>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</si>
  <si>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</si>
  <si>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</si>
  <si>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</si>
  <si>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</si>
  <si>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</si>
  <si>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C01</t>
  </si>
  <si>
    <t>C02</t>
  </si>
  <si>
    <t>C03</t>
  </si>
  <si>
    <t>C04</t>
  </si>
  <si>
    <t>C05</t>
  </si>
  <si>
    <t>C07</t>
  </si>
  <si>
    <t>C08</t>
  </si>
  <si>
    <t>D01</t>
  </si>
  <si>
    <t>D02</t>
  </si>
  <si>
    <t>D03</t>
  </si>
  <si>
    <t>D04</t>
  </si>
  <si>
    <t>D05</t>
  </si>
  <si>
    <t>D07</t>
  </si>
  <si>
    <t>D08</t>
  </si>
  <si>
    <t>E01</t>
  </si>
  <si>
    <t>E03</t>
  </si>
  <si>
    <t>E04</t>
  </si>
  <si>
    <t>E05</t>
  </si>
  <si>
    <t>E07</t>
  </si>
  <si>
    <t>E08</t>
  </si>
  <si>
    <t>F01</t>
  </si>
  <si>
    <t>F03</t>
  </si>
  <si>
    <t>F05</t>
  </si>
  <si>
    <t>F07</t>
  </si>
  <si>
    <t>F08</t>
  </si>
  <si>
    <t>G01</t>
  </si>
  <si>
    <t>G03</t>
  </si>
  <si>
    <t>G05</t>
  </si>
  <si>
    <t>G07</t>
  </si>
  <si>
    <t>G08</t>
  </si>
  <si>
    <t>H01</t>
  </si>
  <si>
    <t>H03</t>
  </si>
  <si>
    <t>H05</t>
  </si>
  <si>
    <t>H07</t>
  </si>
  <si>
    <t>H08</t>
  </si>
  <si>
    <t>380A1</t>
  </si>
  <si>
    <t>840B1</t>
  </si>
  <si>
    <t>840C1</t>
  </si>
  <si>
    <t>Neg2</t>
  </si>
  <si>
    <t>Neg3</t>
  </si>
  <si>
    <t>380A2</t>
  </si>
  <si>
    <t>Neg1</t>
  </si>
  <si>
    <t>840C2</t>
  </si>
  <si>
    <t>Neg4</t>
  </si>
  <si>
    <t>380B1</t>
  </si>
  <si>
    <t>840A1</t>
  </si>
  <si>
    <t>840A1</t>
  </si>
  <si>
    <t>Gene</t>
  </si>
  <si>
    <t>EF1</t>
  </si>
  <si>
    <t>CytP450</t>
  </si>
  <si>
    <t>Prx6</t>
  </si>
  <si>
    <t>Hsp70</t>
  </si>
  <si>
    <t>CytP450</t>
  </si>
  <si>
    <t>840C1</t>
  </si>
  <si>
    <t>380B1</t>
  </si>
  <si>
    <t>Hsp70</t>
  </si>
  <si>
    <t>840C2</t>
  </si>
  <si>
    <t>840B1</t>
  </si>
  <si>
    <t>Neg1</t>
  </si>
  <si>
    <t>840A1</t>
  </si>
  <si>
    <t>380A1</t>
  </si>
  <si>
    <t>Expression</t>
  </si>
  <si>
    <t>Sample</t>
  </si>
  <si>
    <t>380A1</t>
  </si>
  <si>
    <t>380A2</t>
  </si>
  <si>
    <t>380B1</t>
  </si>
  <si>
    <t>840A1</t>
  </si>
  <si>
    <t>840B1</t>
  </si>
  <si>
    <t>840C1</t>
  </si>
  <si>
    <t>840C2</t>
  </si>
  <si>
    <t>EF1 R0</t>
  </si>
  <si>
    <t>Avg. Hsp70</t>
  </si>
  <si>
    <t>Norm.Hsp70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</si>
</sst>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54"/>
  <sheetViews>
    <sheetView workbookViewId="0" topLeftCell="A1">
      <selection activeCell="C27" sqref="C27"/>
    </sheetView>
  </sheetViews>
  <sheetFormatPr defaultColWidth="8.8515625" defaultRowHeight="12.75"/>
  <sheetData>
    <row r="1" spans="2:5" ht="12">
      <c r="B1" t="s">
        <v>12</v>
      </c>
      <c r="C1" t="s">
        <v>13</v>
      </c>
      <c r="D1" t="s">
        <v>81</v>
      </c>
      <c r="E1" t="s">
        <v>14</v>
      </c>
    </row>
    <row r="2" spans="2:5" ht="12">
      <c r="B2" t="s">
        <v>15</v>
      </c>
      <c r="C2" t="s">
        <v>69</v>
      </c>
      <c r="D2" t="s">
        <v>82</v>
      </c>
      <c r="E2" t="s">
        <v>16</v>
      </c>
    </row>
    <row r="3" spans="2:5" ht="12">
      <c r="B3" t="s">
        <v>17</v>
      </c>
      <c r="C3" t="s">
        <v>70</v>
      </c>
      <c r="D3" t="s">
        <v>82</v>
      </c>
      <c r="E3">
        <v>39.05</v>
      </c>
    </row>
    <row r="4" spans="2:5" ht="12">
      <c r="B4" t="s">
        <v>18</v>
      </c>
      <c r="C4" t="s">
        <v>69</v>
      </c>
      <c r="D4" t="s">
        <v>83</v>
      </c>
      <c r="E4" t="s">
        <v>16</v>
      </c>
    </row>
    <row r="5" spans="2:5" ht="12">
      <c r="B5" t="s">
        <v>19</v>
      </c>
      <c r="C5" t="s">
        <v>71</v>
      </c>
      <c r="D5" t="s">
        <v>86</v>
      </c>
      <c r="E5" t="s">
        <v>16</v>
      </c>
    </row>
    <row r="6" spans="2:5" ht="12">
      <c r="B6" t="s">
        <v>20</v>
      </c>
      <c r="C6" t="s">
        <v>69</v>
      </c>
      <c r="D6" t="s">
        <v>84</v>
      </c>
      <c r="E6" t="s">
        <v>16</v>
      </c>
    </row>
    <row r="7" spans="2:5" ht="12">
      <c r="B7" t="s">
        <v>21</v>
      </c>
      <c r="C7" t="s">
        <v>72</v>
      </c>
      <c r="D7" t="s">
        <v>84</v>
      </c>
      <c r="E7" t="s">
        <v>16</v>
      </c>
    </row>
    <row r="8" spans="2:5" ht="12">
      <c r="B8" t="s">
        <v>22</v>
      </c>
      <c r="C8" t="s">
        <v>69</v>
      </c>
      <c r="D8" t="s">
        <v>85</v>
      </c>
      <c r="E8">
        <v>34.89</v>
      </c>
    </row>
    <row r="9" spans="2:5" ht="12">
      <c r="B9" t="s">
        <v>23</v>
      </c>
      <c r="C9" t="s">
        <v>70</v>
      </c>
      <c r="D9" t="s">
        <v>85</v>
      </c>
      <c r="E9">
        <v>32.67</v>
      </c>
    </row>
    <row r="10" spans="2:5" ht="12">
      <c r="B10" t="s">
        <v>24</v>
      </c>
      <c r="C10" t="s">
        <v>73</v>
      </c>
      <c r="D10" t="s">
        <v>85</v>
      </c>
      <c r="E10" t="s">
        <v>16</v>
      </c>
    </row>
    <row r="11" spans="2:5" ht="12">
      <c r="B11" t="s">
        <v>25</v>
      </c>
      <c r="C11" t="s">
        <v>74</v>
      </c>
      <c r="D11" t="s">
        <v>82</v>
      </c>
      <c r="E11" t="s">
        <v>16</v>
      </c>
    </row>
    <row r="12" spans="2:5" ht="12">
      <c r="B12" t="s">
        <v>26</v>
      </c>
      <c r="C12" t="s">
        <v>75</v>
      </c>
      <c r="D12" t="s">
        <v>82</v>
      </c>
      <c r="E12" t="s">
        <v>16</v>
      </c>
    </row>
    <row r="13" spans="2:5" ht="12">
      <c r="B13" t="s">
        <v>27</v>
      </c>
      <c r="C13" t="s">
        <v>69</v>
      </c>
      <c r="D13" t="s">
        <v>83</v>
      </c>
      <c r="E13" t="s">
        <v>16</v>
      </c>
    </row>
    <row r="14" spans="2:5" ht="12">
      <c r="B14" t="s">
        <v>28</v>
      </c>
      <c r="C14" t="s">
        <v>76</v>
      </c>
      <c r="D14" t="s">
        <v>86</v>
      </c>
      <c r="E14" t="s">
        <v>16</v>
      </c>
    </row>
    <row r="15" spans="2:5" ht="12">
      <c r="B15" t="s">
        <v>29</v>
      </c>
      <c r="C15" t="s">
        <v>74</v>
      </c>
      <c r="D15" t="s">
        <v>84</v>
      </c>
      <c r="E15" t="s">
        <v>16</v>
      </c>
    </row>
    <row r="16" spans="2:5" ht="12">
      <c r="B16" t="s">
        <v>30</v>
      </c>
      <c r="C16" t="s">
        <v>73</v>
      </c>
      <c r="D16" t="s">
        <v>84</v>
      </c>
      <c r="E16" t="s">
        <v>16</v>
      </c>
    </row>
    <row r="17" spans="2:5" ht="12">
      <c r="B17" t="s">
        <v>31</v>
      </c>
      <c r="C17" t="s">
        <v>69</v>
      </c>
      <c r="D17" t="s">
        <v>85</v>
      </c>
      <c r="E17">
        <v>34.88</v>
      </c>
    </row>
    <row r="18" spans="2:5" ht="12">
      <c r="B18" t="s">
        <v>32</v>
      </c>
      <c r="C18" t="s">
        <v>70</v>
      </c>
      <c r="D18" t="s">
        <v>85</v>
      </c>
      <c r="E18">
        <v>32.61</v>
      </c>
    </row>
    <row r="19" spans="2:5" ht="12">
      <c r="B19" t="s">
        <v>33</v>
      </c>
      <c r="C19" t="s">
        <v>77</v>
      </c>
      <c r="D19" t="s">
        <v>85</v>
      </c>
      <c r="E19" t="s">
        <v>16</v>
      </c>
    </row>
    <row r="20" spans="2:5" ht="12">
      <c r="B20" t="s">
        <v>34</v>
      </c>
      <c r="C20" t="s">
        <v>78</v>
      </c>
      <c r="D20" t="s">
        <v>82</v>
      </c>
      <c r="E20" t="s">
        <v>16</v>
      </c>
    </row>
    <row r="21" spans="2:5" ht="12">
      <c r="B21" t="s">
        <v>35</v>
      </c>
      <c r="C21" t="s">
        <v>72</v>
      </c>
      <c r="D21" t="s">
        <v>82</v>
      </c>
      <c r="E21" t="s">
        <v>16</v>
      </c>
    </row>
    <row r="22" spans="2:5" ht="12">
      <c r="B22" t="s">
        <v>36</v>
      </c>
      <c r="C22" t="s">
        <v>74</v>
      </c>
      <c r="D22" t="s">
        <v>83</v>
      </c>
      <c r="E22" t="s">
        <v>16</v>
      </c>
    </row>
    <row r="23" spans="2:5" ht="12">
      <c r="B23" t="s">
        <v>37</v>
      </c>
      <c r="C23" t="s">
        <v>75</v>
      </c>
      <c r="D23" t="s">
        <v>86</v>
      </c>
      <c r="E23" t="s">
        <v>16</v>
      </c>
    </row>
    <row r="24" spans="2:5" ht="12">
      <c r="B24" t="s">
        <v>38</v>
      </c>
      <c r="C24" t="s">
        <v>78</v>
      </c>
      <c r="D24" t="s">
        <v>84</v>
      </c>
      <c r="E24" t="s">
        <v>16</v>
      </c>
    </row>
    <row r="25" spans="2:5" ht="12">
      <c r="B25" t="s">
        <v>39</v>
      </c>
      <c r="C25" t="s">
        <v>74</v>
      </c>
      <c r="D25" t="s">
        <v>85</v>
      </c>
      <c r="E25">
        <v>34.37</v>
      </c>
    </row>
    <row r="26" spans="2:5" ht="12">
      <c r="B26" t="s">
        <v>40</v>
      </c>
      <c r="C26" t="s">
        <v>9</v>
      </c>
      <c r="D26" t="s">
        <v>85</v>
      </c>
      <c r="E26">
        <v>33.06</v>
      </c>
    </row>
    <row r="27" spans="2:5" ht="12">
      <c r="B27" t="s">
        <v>41</v>
      </c>
      <c r="C27" t="s">
        <v>79</v>
      </c>
      <c r="D27" t="s">
        <v>82</v>
      </c>
      <c r="E27">
        <v>37.58</v>
      </c>
    </row>
    <row r="28" spans="2:5" ht="12">
      <c r="B28" t="s">
        <v>42</v>
      </c>
      <c r="C28" t="s">
        <v>73</v>
      </c>
      <c r="D28" t="s">
        <v>82</v>
      </c>
      <c r="E28" t="s">
        <v>16</v>
      </c>
    </row>
    <row r="29" spans="2:5" ht="12">
      <c r="B29" t="s">
        <v>43</v>
      </c>
      <c r="C29" t="s">
        <v>74</v>
      </c>
      <c r="D29" t="s">
        <v>83</v>
      </c>
      <c r="E29" t="s">
        <v>16</v>
      </c>
    </row>
    <row r="30" spans="2:5" ht="12">
      <c r="B30" t="s">
        <v>44</v>
      </c>
      <c r="C30" t="s">
        <v>72</v>
      </c>
      <c r="D30" t="s">
        <v>86</v>
      </c>
      <c r="E30" t="s">
        <v>16</v>
      </c>
    </row>
    <row r="31" spans="2:5" ht="12">
      <c r="B31" t="s">
        <v>45</v>
      </c>
      <c r="C31" t="s">
        <v>79</v>
      </c>
      <c r="D31" t="s">
        <v>84</v>
      </c>
      <c r="E31" t="s">
        <v>16</v>
      </c>
    </row>
    <row r="32" spans="2:5" ht="12">
      <c r="B32" t="s">
        <v>46</v>
      </c>
      <c r="C32" t="s">
        <v>74</v>
      </c>
      <c r="D32" t="s">
        <v>85</v>
      </c>
      <c r="E32">
        <v>34.37</v>
      </c>
    </row>
    <row r="33" spans="2:5" ht="12">
      <c r="B33" t="s">
        <v>47</v>
      </c>
      <c r="C33" t="s">
        <v>71</v>
      </c>
      <c r="D33" t="s">
        <v>85</v>
      </c>
      <c r="E33">
        <v>32.86</v>
      </c>
    </row>
    <row r="34" spans="2:5" ht="12">
      <c r="B34" t="s">
        <v>48</v>
      </c>
      <c r="C34" t="s">
        <v>79</v>
      </c>
      <c r="D34" t="s">
        <v>82</v>
      </c>
      <c r="E34">
        <v>37.33</v>
      </c>
    </row>
    <row r="35" spans="2:5" ht="12">
      <c r="B35" t="s">
        <v>49</v>
      </c>
      <c r="C35" t="s">
        <v>78</v>
      </c>
      <c r="D35" t="s">
        <v>83</v>
      </c>
      <c r="E35" t="s">
        <v>16</v>
      </c>
    </row>
    <row r="36" spans="2:5" ht="12">
      <c r="B36" t="s">
        <v>50</v>
      </c>
      <c r="C36" t="s">
        <v>73</v>
      </c>
      <c r="D36" t="s">
        <v>86</v>
      </c>
      <c r="E36" t="s">
        <v>16</v>
      </c>
    </row>
    <row r="37" spans="2:5" ht="12">
      <c r="B37" t="s">
        <v>51</v>
      </c>
      <c r="C37" t="s">
        <v>70</v>
      </c>
      <c r="D37" t="s">
        <v>84</v>
      </c>
      <c r="E37" t="s">
        <v>16</v>
      </c>
    </row>
    <row r="38" spans="2:5" ht="12">
      <c r="B38" t="s">
        <v>52</v>
      </c>
      <c r="C38" t="s">
        <v>78</v>
      </c>
      <c r="D38" t="s">
        <v>85</v>
      </c>
      <c r="E38">
        <v>36.07</v>
      </c>
    </row>
    <row r="39" spans="2:5" ht="12">
      <c r="B39" t="s">
        <v>53</v>
      </c>
      <c r="C39" t="s">
        <v>76</v>
      </c>
      <c r="D39" t="s">
        <v>85</v>
      </c>
      <c r="E39">
        <v>34.34</v>
      </c>
    </row>
    <row r="40" spans="2:5" ht="12">
      <c r="B40" t="s">
        <v>54</v>
      </c>
      <c r="C40" t="s">
        <v>71</v>
      </c>
      <c r="D40" t="s">
        <v>82</v>
      </c>
      <c r="E40">
        <v>39.88</v>
      </c>
    </row>
    <row r="41" spans="2:5" ht="12">
      <c r="B41" t="s">
        <v>55</v>
      </c>
      <c r="C41" t="s">
        <v>80</v>
      </c>
      <c r="D41" t="s">
        <v>83</v>
      </c>
      <c r="E41" t="s">
        <v>16</v>
      </c>
    </row>
    <row r="42" spans="2:5" ht="12">
      <c r="B42" t="s">
        <v>56</v>
      </c>
      <c r="C42" t="s">
        <v>87</v>
      </c>
      <c r="D42" t="s">
        <v>84</v>
      </c>
      <c r="E42" t="s">
        <v>16</v>
      </c>
    </row>
    <row r="43" spans="2:5" ht="12">
      <c r="B43" t="s">
        <v>57</v>
      </c>
      <c r="C43" t="s">
        <v>88</v>
      </c>
      <c r="D43" t="s">
        <v>85</v>
      </c>
      <c r="E43">
        <v>36.15</v>
      </c>
    </row>
    <row r="44" spans="2:5" ht="12">
      <c r="B44" t="s">
        <v>58</v>
      </c>
      <c r="C44" t="s">
        <v>76</v>
      </c>
      <c r="D44" t="s">
        <v>89</v>
      </c>
      <c r="E44">
        <v>34.14</v>
      </c>
    </row>
    <row r="45" spans="2:5" ht="12">
      <c r="B45" t="s">
        <v>59</v>
      </c>
      <c r="C45" t="s">
        <v>90</v>
      </c>
      <c r="D45" t="s">
        <v>82</v>
      </c>
      <c r="E45" t="s">
        <v>16</v>
      </c>
    </row>
    <row r="46" spans="2:5" ht="12">
      <c r="B46" t="s">
        <v>60</v>
      </c>
      <c r="C46" t="s">
        <v>91</v>
      </c>
      <c r="D46" t="s">
        <v>83</v>
      </c>
      <c r="E46" t="s">
        <v>16</v>
      </c>
    </row>
    <row r="47" spans="2:5" ht="12">
      <c r="B47" t="s">
        <v>61</v>
      </c>
      <c r="C47" t="s">
        <v>90</v>
      </c>
      <c r="D47" t="s">
        <v>84</v>
      </c>
      <c r="E47" t="s">
        <v>16</v>
      </c>
    </row>
    <row r="48" spans="2:5" ht="12">
      <c r="B48" t="s">
        <v>62</v>
      </c>
      <c r="C48" t="s">
        <v>79</v>
      </c>
      <c r="D48" t="s">
        <v>85</v>
      </c>
      <c r="E48">
        <v>31.61</v>
      </c>
    </row>
    <row r="49" spans="2:5" ht="12">
      <c r="B49" t="s">
        <v>63</v>
      </c>
      <c r="C49" t="s">
        <v>75</v>
      </c>
      <c r="D49" t="s">
        <v>85</v>
      </c>
      <c r="E49" t="s">
        <v>16</v>
      </c>
    </row>
    <row r="50" spans="2:5" ht="12">
      <c r="B50" t="s">
        <v>64</v>
      </c>
      <c r="C50" t="s">
        <v>90</v>
      </c>
      <c r="D50" t="s">
        <v>82</v>
      </c>
      <c r="E50" t="s">
        <v>16</v>
      </c>
    </row>
    <row r="51" spans="2:5" ht="12">
      <c r="B51" t="s">
        <v>65</v>
      </c>
      <c r="C51" t="s">
        <v>87</v>
      </c>
      <c r="D51" t="s">
        <v>83</v>
      </c>
      <c r="E51" t="s">
        <v>16</v>
      </c>
    </row>
    <row r="52" spans="2:5" ht="12">
      <c r="B52" t="s">
        <v>66</v>
      </c>
      <c r="C52" t="s">
        <v>92</v>
      </c>
      <c r="D52" t="s">
        <v>84</v>
      </c>
      <c r="E52" t="s">
        <v>16</v>
      </c>
    </row>
    <row r="53" spans="2:5" ht="12">
      <c r="B53" t="s">
        <v>67</v>
      </c>
      <c r="C53" t="s">
        <v>93</v>
      </c>
      <c r="D53" t="s">
        <v>85</v>
      </c>
      <c r="E53">
        <v>31.48</v>
      </c>
    </row>
    <row r="54" spans="2:5" ht="12">
      <c r="B54" t="s">
        <v>68</v>
      </c>
      <c r="C54" t="s">
        <v>72</v>
      </c>
      <c r="D54" t="s">
        <v>85</v>
      </c>
      <c r="E54" t="s">
        <v>16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2" sqref="B2:C5"/>
    </sheetView>
  </sheetViews>
  <sheetFormatPr defaultColWidth="8.8515625" defaultRowHeight="12.75"/>
  <sheetData>
    <row r="1" spans="1:4" ht="12">
      <c r="A1" t="s">
        <v>13</v>
      </c>
      <c r="B1" t="s">
        <v>6</v>
      </c>
      <c r="C1" t="s">
        <v>14</v>
      </c>
      <c r="D1" t="s">
        <v>8</v>
      </c>
    </row>
    <row r="2" spans="1:4" ht="12">
      <c r="A2" t="s">
        <v>79</v>
      </c>
      <c r="B2">
        <v>90810</v>
      </c>
      <c r="C2">
        <v>37.58</v>
      </c>
      <c r="D2">
        <f>10^(-(0.3012*C2)+11.434)</f>
        <v>1.3028787476576258</v>
      </c>
    </row>
    <row r="3" spans="1:4" ht="12">
      <c r="A3" t="s">
        <v>79</v>
      </c>
      <c r="B3">
        <v>90810</v>
      </c>
      <c r="C3">
        <v>37.33</v>
      </c>
      <c r="D3">
        <f aca="true" t="shared" si="0" ref="D3:D12">10^(-(0.3012*C3)+11.434)</f>
        <v>1.5495443113475547</v>
      </c>
    </row>
    <row r="4" spans="1:4" ht="12">
      <c r="A4" t="s">
        <v>70</v>
      </c>
      <c r="B4">
        <v>90810</v>
      </c>
      <c r="C4">
        <v>39.05</v>
      </c>
      <c r="D4">
        <f t="shared" si="0"/>
        <v>0.47004560898664505</v>
      </c>
    </row>
    <row r="5" spans="1:4" ht="12">
      <c r="A5" t="s">
        <v>71</v>
      </c>
      <c r="B5">
        <v>90810</v>
      </c>
      <c r="C5">
        <v>39.88</v>
      </c>
      <c r="D5">
        <f t="shared" si="0"/>
        <v>0.2643285052017452</v>
      </c>
    </row>
    <row r="6" spans="1:4" ht="12">
      <c r="A6" t="s">
        <v>94</v>
      </c>
      <c r="B6">
        <v>90110</v>
      </c>
      <c r="C6">
        <v>24.81</v>
      </c>
      <c r="D6">
        <f t="shared" si="0"/>
        <v>9145.932672267121</v>
      </c>
    </row>
    <row r="7" spans="1:4" ht="12">
      <c r="A7" t="s">
        <v>0</v>
      </c>
      <c r="B7">
        <v>90110</v>
      </c>
      <c r="C7">
        <v>27.03</v>
      </c>
      <c r="D7">
        <f t="shared" si="0"/>
        <v>1961.3901953205702</v>
      </c>
    </row>
    <row r="8" spans="1:4" ht="12">
      <c r="A8" t="s">
        <v>1</v>
      </c>
      <c r="B8">
        <v>90110</v>
      </c>
      <c r="C8">
        <v>24.62</v>
      </c>
      <c r="D8">
        <f t="shared" si="0"/>
        <v>10434.124153549697</v>
      </c>
    </row>
    <row r="9" spans="1:4" ht="12">
      <c r="A9" t="s">
        <v>2</v>
      </c>
      <c r="B9">
        <v>90110</v>
      </c>
      <c r="C9">
        <v>21.61</v>
      </c>
      <c r="D9">
        <f t="shared" si="0"/>
        <v>84152.68940654554</v>
      </c>
    </row>
    <row r="10" spans="1:4" ht="12">
      <c r="A10" t="s">
        <v>3</v>
      </c>
      <c r="B10">
        <v>90110</v>
      </c>
      <c r="C10">
        <v>22.36</v>
      </c>
      <c r="D10">
        <f t="shared" si="0"/>
        <v>50022.800290170475</v>
      </c>
    </row>
    <row r="11" spans="1:4" ht="12">
      <c r="A11" t="s">
        <v>4</v>
      </c>
      <c r="B11">
        <v>90110</v>
      </c>
      <c r="C11">
        <v>23.57</v>
      </c>
      <c r="D11">
        <f t="shared" si="0"/>
        <v>21613.04710512788</v>
      </c>
    </row>
    <row r="12" spans="1:4" ht="12">
      <c r="A12" t="s">
        <v>5</v>
      </c>
      <c r="B12">
        <v>90110</v>
      </c>
      <c r="C12">
        <v>23.67</v>
      </c>
      <c r="D12">
        <f t="shared" si="0"/>
        <v>20164.89662750443</v>
      </c>
    </row>
    <row r="13" ht="12">
      <c r="E13" t="s">
        <v>7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D17" sqref="D17"/>
    </sheetView>
  </sheetViews>
  <sheetFormatPr defaultColWidth="8.8515625" defaultRowHeight="12.75"/>
  <cols>
    <col min="1" max="8" width="8.8515625" style="0" customWidth="1"/>
    <col min="9" max="9" width="12.28125" style="0" bestFit="1" customWidth="1"/>
  </cols>
  <sheetData>
    <row r="1" spans="1:9" ht="12">
      <c r="A1" t="s">
        <v>13</v>
      </c>
      <c r="B1" t="s">
        <v>81</v>
      </c>
      <c r="C1" t="s">
        <v>14</v>
      </c>
      <c r="D1" t="s">
        <v>95</v>
      </c>
      <c r="F1" t="s">
        <v>96</v>
      </c>
      <c r="G1" t="s">
        <v>104</v>
      </c>
      <c r="H1" t="s">
        <v>105</v>
      </c>
      <c r="I1" t="s">
        <v>106</v>
      </c>
    </row>
    <row r="2" spans="1:9" ht="12">
      <c r="A2" t="s">
        <v>69</v>
      </c>
      <c r="B2" t="s">
        <v>85</v>
      </c>
      <c r="C2">
        <v>34.89</v>
      </c>
      <c r="D2">
        <f>10^(-(0.3012*C2)+11.434)</f>
        <v>8.416509151894672</v>
      </c>
      <c r="F2" t="s">
        <v>97</v>
      </c>
      <c r="G2">
        <v>1.6753338020849143E-49</v>
      </c>
      <c r="H2">
        <f>AVERAGE(D2:D3)</f>
        <v>8.445796465051036</v>
      </c>
      <c r="I2">
        <f>H2/G2</f>
        <v>5.041261899294598E+49</v>
      </c>
    </row>
    <row r="3" spans="1:9" ht="12">
      <c r="A3" t="s">
        <v>69</v>
      </c>
      <c r="B3" t="s">
        <v>85</v>
      </c>
      <c r="C3">
        <v>34.88</v>
      </c>
      <c r="D3">
        <f aca="true" t="shared" si="0" ref="D3:D15">10^(-(0.3012*C3)+11.434)</f>
        <v>8.4750837782074</v>
      </c>
      <c r="F3" t="s">
        <v>98</v>
      </c>
      <c r="G3">
        <v>7.238216695979772E-54</v>
      </c>
      <c r="H3">
        <f>AVERAGE(D4:D5)</f>
        <v>12.071354387284325</v>
      </c>
      <c r="I3">
        <f aca="true" t="shared" si="1" ref="I3:I8">H3/G3</f>
        <v>1.6677249237355605E+54</v>
      </c>
    </row>
    <row r="4" spans="1:9" ht="12">
      <c r="A4" t="s">
        <v>74</v>
      </c>
      <c r="B4" t="s">
        <v>85</v>
      </c>
      <c r="C4">
        <v>34.37</v>
      </c>
      <c r="D4">
        <f t="shared" si="0"/>
        <v>12.071354387284325</v>
      </c>
      <c r="F4" t="s">
        <v>99</v>
      </c>
      <c r="G4">
        <v>3.959469957577667E-49</v>
      </c>
      <c r="H4">
        <f>AVERAGE(D6:D7)</f>
        <v>3.6127265741469916</v>
      </c>
      <c r="I4">
        <f t="shared" si="1"/>
        <v>9.124268179464085E+48</v>
      </c>
    </row>
    <row r="5" spans="1:9" ht="12">
      <c r="A5" t="s">
        <v>74</v>
      </c>
      <c r="B5" t="s">
        <v>85</v>
      </c>
      <c r="C5">
        <v>34.37</v>
      </c>
      <c r="D5">
        <f t="shared" si="0"/>
        <v>12.071354387284325</v>
      </c>
      <c r="F5" t="s">
        <v>100</v>
      </c>
      <c r="G5">
        <v>3.275133051921426E-43</v>
      </c>
      <c r="H5">
        <f>AVERAGE(D8:D9)</f>
        <v>85.72098224999193</v>
      </c>
      <c r="I5">
        <f t="shared" si="1"/>
        <v>2.617328239526083E+44</v>
      </c>
    </row>
    <row r="6" spans="1:9" ht="12">
      <c r="A6" t="s">
        <v>78</v>
      </c>
      <c r="B6" t="s">
        <v>85</v>
      </c>
      <c r="C6">
        <v>36.07</v>
      </c>
      <c r="D6">
        <f t="shared" si="0"/>
        <v>3.712923489393111</v>
      </c>
      <c r="F6" t="s">
        <v>101</v>
      </c>
      <c r="G6">
        <v>1.0983630574999108E-44</v>
      </c>
      <c r="H6">
        <f>AVERAGE(D10:D11)</f>
        <v>40.07984150421461</v>
      </c>
      <c r="I6">
        <f t="shared" si="1"/>
        <v>3.649052217346437E+45</v>
      </c>
    </row>
    <row r="7" spans="1:9" ht="12">
      <c r="A7" t="s">
        <v>88</v>
      </c>
      <c r="B7" t="s">
        <v>85</v>
      </c>
      <c r="C7">
        <v>36.15</v>
      </c>
      <c r="D7">
        <f t="shared" si="0"/>
        <v>3.512529658900872</v>
      </c>
      <c r="F7" t="s">
        <v>102</v>
      </c>
      <c r="G7">
        <v>4.591063449067325E-47</v>
      </c>
      <c r="H7">
        <f>AVERAGE(D12:D13)</f>
        <v>32.173005480145434</v>
      </c>
      <c r="I7">
        <f t="shared" si="1"/>
        <v>7.007745773298207E+47</v>
      </c>
    </row>
    <row r="8" spans="1:9" ht="12">
      <c r="A8" t="s">
        <v>79</v>
      </c>
      <c r="B8" t="s">
        <v>85</v>
      </c>
      <c r="C8">
        <v>31.61</v>
      </c>
      <c r="D8">
        <f t="shared" si="0"/>
        <v>81.85929499358245</v>
      </c>
      <c r="F8" t="s">
        <v>103</v>
      </c>
      <c r="G8">
        <v>2.91954758033082E-47</v>
      </c>
      <c r="H8">
        <f>AVERAGE(D14:D15)</f>
        <v>13.242062487906916</v>
      </c>
      <c r="I8">
        <f t="shared" si="1"/>
        <v>4.5356556533346274E+47</v>
      </c>
    </row>
    <row r="9" spans="1:4" ht="12">
      <c r="A9" t="s">
        <v>93</v>
      </c>
      <c r="B9" t="s">
        <v>85</v>
      </c>
      <c r="C9">
        <v>31.48</v>
      </c>
      <c r="D9">
        <f t="shared" si="0"/>
        <v>89.58266950640142</v>
      </c>
    </row>
    <row r="10" spans="1:4" ht="12">
      <c r="A10" t="s">
        <v>70</v>
      </c>
      <c r="B10" t="s">
        <v>85</v>
      </c>
      <c r="C10">
        <v>32.67</v>
      </c>
      <c r="D10">
        <f t="shared" si="0"/>
        <v>39.246054264163135</v>
      </c>
    </row>
    <row r="11" spans="1:4" ht="12">
      <c r="A11" t="s">
        <v>70</v>
      </c>
      <c r="B11" t="s">
        <v>85</v>
      </c>
      <c r="C11">
        <v>32.61</v>
      </c>
      <c r="D11">
        <f t="shared" si="0"/>
        <v>40.9136287442661</v>
      </c>
    </row>
    <row r="12" spans="1:4" ht="12">
      <c r="A12" t="s">
        <v>9</v>
      </c>
      <c r="B12" t="s">
        <v>85</v>
      </c>
      <c r="C12">
        <v>33.06</v>
      </c>
      <c r="D12">
        <f t="shared" si="0"/>
        <v>29.945253918305045</v>
      </c>
    </row>
    <row r="13" spans="1:4" ht="12">
      <c r="A13" t="s">
        <v>71</v>
      </c>
      <c r="B13" t="s">
        <v>85</v>
      </c>
      <c r="C13">
        <v>32.86</v>
      </c>
      <c r="D13">
        <f t="shared" si="0"/>
        <v>34.40075704198583</v>
      </c>
    </row>
    <row r="14" spans="1:4" ht="12">
      <c r="A14" t="s">
        <v>76</v>
      </c>
      <c r="B14" t="s">
        <v>85</v>
      </c>
      <c r="C14">
        <v>34.34</v>
      </c>
      <c r="D14">
        <f t="shared" si="0"/>
        <v>12.325143942400569</v>
      </c>
    </row>
    <row r="15" spans="1:4" ht="12">
      <c r="A15" t="s">
        <v>76</v>
      </c>
      <c r="B15" t="s">
        <v>89</v>
      </c>
      <c r="C15">
        <v>34.14</v>
      </c>
      <c r="D15">
        <f t="shared" si="0"/>
        <v>14.158981033413262</v>
      </c>
    </row>
    <row r="18" ht="12">
      <c r="B18" t="s">
        <v>10</v>
      </c>
    </row>
    <row r="19" ht="12">
      <c r="B19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Vadopalas</dc:creator>
  <cp:keywords/>
  <dc:description/>
  <cp:lastModifiedBy>Emma Timmins-Schiffman</cp:lastModifiedBy>
  <dcterms:created xsi:type="dcterms:W3CDTF">2010-09-15T02:00:18Z</dcterms:created>
  <dcterms:modified xsi:type="dcterms:W3CDTF">2010-09-16T04:44:55Z</dcterms:modified>
  <cp:category/>
  <cp:version/>
  <cp:contentType/>
  <cp:contentStatus/>
</cp:coreProperties>
</file>